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95" yWindow="30" windowWidth="12120" windowHeight="9120" activeTab="4"/>
  </bookViews>
  <sheets>
    <sheet name="Planilha" sheetId="2" r:id="rId1"/>
    <sheet name="Anual" sheetId="1" r:id="rId2"/>
    <sheet name="Para Onde" sheetId="3" r:id="rId3"/>
    <sheet name="Gráficos" sheetId="4" r:id="rId4"/>
    <sheet name="Instruções" sheetId="39746" r:id="rId5"/>
  </sheets>
  <definedNames>
    <definedName name="_xlnm.Print_Area" localSheetId="0">Planilha!$A$1:$O$80</definedName>
    <definedName name="DAYINDX">#REF!</definedName>
    <definedName name="_xlnm.Print_Titles" localSheetId="0">Planilha!$1:$3</definedName>
  </definedNames>
  <calcPr calcId="124519"/>
</workbook>
</file>

<file path=xl/calcChain.xml><?xml version="1.0" encoding="utf-8"?>
<calcChain xmlns="http://schemas.openxmlformats.org/spreadsheetml/2006/main">
  <c r="C4" i="2"/>
  <c r="C76" s="1"/>
  <c r="D4"/>
  <c r="D76" s="1"/>
  <c r="E4"/>
  <c r="E76" s="1"/>
  <c r="F4"/>
  <c r="F76" s="1"/>
  <c r="G4"/>
  <c r="G76" s="1"/>
  <c r="H4"/>
  <c r="H76" s="1"/>
  <c r="I4"/>
  <c r="I76" s="1"/>
  <c r="J4"/>
  <c r="J76" s="1"/>
  <c r="K4"/>
  <c r="K76" s="1"/>
  <c r="L4"/>
  <c r="L76" s="1"/>
  <c r="M4"/>
  <c r="N4"/>
  <c r="N76" s="1"/>
  <c r="O5"/>
  <c r="O6"/>
  <c r="O8"/>
  <c r="C10"/>
  <c r="D10"/>
  <c r="E10"/>
  <c r="F10"/>
  <c r="G10"/>
  <c r="H10"/>
  <c r="I10"/>
  <c r="J10"/>
  <c r="K10"/>
  <c r="L10"/>
  <c r="M10"/>
  <c r="N10"/>
  <c r="O11"/>
  <c r="O12"/>
  <c r="O13"/>
  <c r="O14"/>
  <c r="O15"/>
  <c r="O16"/>
  <c r="O22"/>
  <c r="O23"/>
  <c r="C25"/>
  <c r="D25"/>
  <c r="E25"/>
  <c r="F25"/>
  <c r="G25"/>
  <c r="H25"/>
  <c r="I25"/>
  <c r="J25"/>
  <c r="K25"/>
  <c r="L25"/>
  <c r="M25"/>
  <c r="N25"/>
  <c r="O26"/>
  <c r="O27"/>
  <c r="O28"/>
  <c r="O29"/>
  <c r="O30"/>
  <c r="O31"/>
  <c r="C33"/>
  <c r="D33"/>
  <c r="E33"/>
  <c r="F33"/>
  <c r="G33"/>
  <c r="H33"/>
  <c r="I33"/>
  <c r="J33"/>
  <c r="K33"/>
  <c r="L33"/>
  <c r="M33"/>
  <c r="N33"/>
  <c r="O34"/>
  <c r="O35"/>
  <c r="O36"/>
  <c r="O37"/>
  <c r="C39"/>
  <c r="D39"/>
  <c r="E39"/>
  <c r="F39"/>
  <c r="G39"/>
  <c r="H39"/>
  <c r="I39"/>
  <c r="J39"/>
  <c r="K39"/>
  <c r="L39"/>
  <c r="M39"/>
  <c r="N39"/>
  <c r="O40"/>
  <c r="O41"/>
  <c r="O42"/>
  <c r="O43"/>
  <c r="C45"/>
  <c r="D45"/>
  <c r="E45"/>
  <c r="F45"/>
  <c r="G45"/>
  <c r="H45"/>
  <c r="I45"/>
  <c r="J45"/>
  <c r="K45"/>
  <c r="L45"/>
  <c r="M45"/>
  <c r="N45"/>
  <c r="O46"/>
  <c r="O47"/>
  <c r="O48"/>
  <c r="O49"/>
  <c r="C51"/>
  <c r="D51"/>
  <c r="E51"/>
  <c r="F51"/>
  <c r="G51"/>
  <c r="H51"/>
  <c r="I51"/>
  <c r="J51"/>
  <c r="K51"/>
  <c r="L51"/>
  <c r="M51"/>
  <c r="N51"/>
  <c r="O52"/>
  <c r="O53"/>
  <c r="O54"/>
  <c r="O55"/>
  <c r="O56"/>
  <c r="O57"/>
  <c r="O58"/>
  <c r="C60"/>
  <c r="D60"/>
  <c r="E60"/>
  <c r="F60"/>
  <c r="G60"/>
  <c r="H60"/>
  <c r="I60"/>
  <c r="J60"/>
  <c r="K60"/>
  <c r="L60"/>
  <c r="M60"/>
  <c r="N60"/>
  <c r="O61"/>
  <c r="O62"/>
  <c r="O66"/>
  <c r="C68"/>
  <c r="D68"/>
  <c r="E68"/>
  <c r="F68"/>
  <c r="G68"/>
  <c r="H68"/>
  <c r="I68"/>
  <c r="J68"/>
  <c r="K68"/>
  <c r="L68"/>
  <c r="M68"/>
  <c r="N68"/>
  <c r="O69"/>
  <c r="O70"/>
  <c r="O71"/>
  <c r="O72"/>
  <c r="M76"/>
  <c r="B84"/>
  <c r="B85"/>
  <c r="B86"/>
  <c r="B87"/>
  <c r="B88"/>
  <c r="B89"/>
  <c r="B90"/>
  <c r="B91"/>
  <c r="B92"/>
  <c r="F77" l="1"/>
  <c r="F78" s="1"/>
  <c r="C77"/>
  <c r="C78" s="1"/>
  <c r="C79" s="1"/>
  <c r="E77"/>
  <c r="E78" s="1"/>
  <c r="O68"/>
  <c r="C92" s="1"/>
  <c r="N77"/>
  <c r="N78" s="1"/>
  <c r="L77"/>
  <c r="L78" s="1"/>
  <c r="H77"/>
  <c r="H78" s="1"/>
  <c r="O4"/>
  <c r="C84" s="1"/>
  <c r="O60"/>
  <c r="C91" s="1"/>
  <c r="O39"/>
  <c r="C88" s="1"/>
  <c r="J77"/>
  <c r="J78" s="1"/>
  <c r="M77"/>
  <c r="M78" s="1"/>
  <c r="O51"/>
  <c r="C90" s="1"/>
  <c r="O25"/>
  <c r="C86" s="1"/>
  <c r="D77"/>
  <c r="D78" s="1"/>
  <c r="O10"/>
  <c r="C85" s="1"/>
  <c r="O45"/>
  <c r="C89" s="1"/>
  <c r="G77"/>
  <c r="G78" s="1"/>
  <c r="O33"/>
  <c r="C87" s="1"/>
  <c r="I77"/>
  <c r="I78" s="1"/>
  <c r="K77"/>
  <c r="K78" s="1"/>
  <c r="O76" l="1"/>
  <c r="D79"/>
  <c r="E79" s="1"/>
  <c r="F79" s="1"/>
  <c r="G79" s="1"/>
  <c r="H79" s="1"/>
  <c r="I79" s="1"/>
  <c r="J79" s="1"/>
  <c r="K79" s="1"/>
  <c r="L79" s="1"/>
  <c r="M79" s="1"/>
  <c r="N79" s="1"/>
  <c r="O77"/>
  <c r="O78" l="1"/>
  <c r="O79" s="1"/>
</calcChain>
</file>

<file path=xl/sharedStrings.xml><?xml version="1.0" encoding="utf-8"?>
<sst xmlns="http://schemas.openxmlformats.org/spreadsheetml/2006/main" count="119" uniqueCount="93">
  <si>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</si>
  <si>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</si>
  <si>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</si>
  <si>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</si>
  <si>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</si>
  <si>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</si>
  <si>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</si>
  <si>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</si>
  <si>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</si>
  <si>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</si>
  <si>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</si>
  <si>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</si>
  <si>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</si>
  <si>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13º. Salário</t>
  </si>
  <si>
    <t>Férias</t>
  </si>
  <si>
    <t>Outros</t>
  </si>
  <si>
    <t>Condomínio</t>
  </si>
  <si>
    <t>IPTU</t>
  </si>
  <si>
    <t>TV por Assinatura</t>
  </si>
  <si>
    <t>Rendimentos</t>
  </si>
  <si>
    <t>Gastos</t>
  </si>
  <si>
    <t>Saldo do Mês</t>
  </si>
  <si>
    <t>Saldo Acumulado</t>
  </si>
  <si>
    <t>Ø</t>
  </si>
  <si>
    <t>RESUMO PARA O GRÁFICO</t>
  </si>
  <si>
    <t>NÃO APAGUE ESTA ÁREA</t>
  </si>
  <si>
    <t>TOTAIS</t>
  </si>
  <si>
    <t>Luz</t>
  </si>
  <si>
    <t>Telefones</t>
  </si>
  <si>
    <t>Aluguél/Prestação</t>
  </si>
  <si>
    <t>Agua</t>
  </si>
  <si>
    <t>RECEBIMENTOS</t>
  </si>
  <si>
    <t>Convênio/Planos</t>
  </si>
  <si>
    <t>Pac. Particular à vista</t>
  </si>
  <si>
    <t>DESPESAS FIXAS</t>
  </si>
  <si>
    <t>Pgto Cartões Crédito</t>
  </si>
  <si>
    <t>CONTROLE FINANCEIRO CONSULTÓRIO ODONTOLÓGICO 2015</t>
  </si>
  <si>
    <t>FUNCIONÁRIOS</t>
  </si>
  <si>
    <t xml:space="preserve">Salários pagos </t>
  </si>
  <si>
    <t>Vale alimentação</t>
  </si>
  <si>
    <t>Vale transporte</t>
  </si>
  <si>
    <t>MANUTENÇÃO EQUIPO</t>
  </si>
  <si>
    <t>Peças</t>
  </si>
  <si>
    <t>Protético A</t>
  </si>
  <si>
    <t>Protético B</t>
  </si>
  <si>
    <t>Protético C</t>
  </si>
  <si>
    <t>Técnico A</t>
  </si>
  <si>
    <t>Técnico B</t>
  </si>
  <si>
    <t>PROTÉTICO</t>
  </si>
  <si>
    <t>MATERIAIS ODONTO</t>
  </si>
  <si>
    <t>Dental A</t>
  </si>
  <si>
    <t>Dental B</t>
  </si>
  <si>
    <t>Dental C</t>
  </si>
  <si>
    <t>Internet</t>
  </si>
  <si>
    <t>CURSOS E LIVROS</t>
  </si>
  <si>
    <t>Curso A</t>
  </si>
  <si>
    <t>Curso B</t>
  </si>
  <si>
    <t>Curso C</t>
  </si>
  <si>
    <t>Curso D</t>
  </si>
  <si>
    <t>Livro O Décimo Dentista</t>
  </si>
  <si>
    <t>Congresso</t>
  </si>
  <si>
    <t>MARKETING</t>
  </si>
  <si>
    <t>Correio</t>
  </si>
  <si>
    <t>Material Escritório</t>
  </si>
  <si>
    <t>Material Informática</t>
  </si>
  <si>
    <t>Manutenção Ar Condic.</t>
  </si>
  <si>
    <t>Propagandas</t>
  </si>
  <si>
    <t>Gráfica</t>
  </si>
  <si>
    <t>Agência Publicidade</t>
  </si>
  <si>
    <t>Consultoria</t>
  </si>
  <si>
    <t>OUTRAS DESPESAS</t>
  </si>
  <si>
    <t>Especiaficar A</t>
  </si>
  <si>
    <t>Especificar B</t>
  </si>
  <si>
    <t>Especificar C</t>
  </si>
  <si>
    <t>Treinamento equipe</t>
  </si>
  <si>
    <t>Instruções e Sugestões para editar a planilha</t>
  </si>
  <si>
    <t>Você pode alterar qualquer item, dando um duplo clique na linha</t>
  </si>
  <si>
    <t xml:space="preserve">a ser modificada, dessa forma, poderá personalizar a tabela conforme </t>
  </si>
  <si>
    <t>só precisa clicar com o botão direito do mouse sobre o número</t>
  </si>
  <si>
    <r>
      <t xml:space="preserve">NÃO DEIXE DE ADQUIRIR O LIVRO </t>
    </r>
    <r>
      <rPr>
        <b/>
        <u/>
        <sz val="10"/>
        <color theme="3" tint="0.39997558519241921"/>
        <rFont val="Arial"/>
        <family val="2"/>
      </rPr>
      <t>O DÉCIMO DENTISTA</t>
    </r>
  </si>
  <si>
    <t>GESTÃO DO SEU CONSULTÓRIO.</t>
  </si>
  <si>
    <t>Visite nossa Fanpage</t>
  </si>
  <si>
    <t>www.facebook.com/odecimodentistaoficial</t>
  </si>
  <si>
    <t>Nosso Blog:  &gt;&gt;&gt;</t>
  </si>
  <si>
    <t>www.odecimodentista.com.br</t>
  </si>
  <si>
    <t>clique aqui</t>
  </si>
  <si>
    <t>COMPRAR O LIVRO "O DÉCIMO DENTISTA"</t>
  </si>
  <si>
    <r>
      <t>Para</t>
    </r>
    <r>
      <rPr>
        <b/>
        <sz val="10"/>
        <rFont val="Arial"/>
        <family val="2"/>
      </rPr>
      <t xml:space="preserve"> iniciar</t>
    </r>
    <r>
      <rPr>
        <sz val="10"/>
        <rFont val="Arial"/>
      </rPr>
      <t xml:space="preserve"> o uso clique na aba </t>
    </r>
    <r>
      <rPr>
        <b/>
        <sz val="10"/>
        <rFont val="Arial"/>
        <family val="2"/>
      </rPr>
      <t>"Planilha"</t>
    </r>
    <r>
      <rPr>
        <sz val="10"/>
        <rFont val="Arial"/>
      </rPr>
      <t xml:space="preserve"> no final da página.</t>
    </r>
  </si>
  <si>
    <r>
      <t>suas necessidades, por exemplo, caso queira alterar a linha</t>
    </r>
    <r>
      <rPr>
        <b/>
        <sz val="10"/>
        <rFont val="Arial"/>
        <family val="2"/>
      </rPr>
      <t/>
    </r>
  </si>
  <si>
    <r>
      <rPr>
        <b/>
        <sz val="10"/>
        <rFont val="Arial"/>
        <family val="2"/>
      </rPr>
      <t xml:space="preserve"> "Manutenção Ar Condic."</t>
    </r>
    <r>
      <rPr>
        <sz val="10"/>
        <rFont val="Arial"/>
        <family val="2"/>
      </rPr>
      <t xml:space="preserve"> para </t>
    </r>
    <r>
      <rPr>
        <b/>
        <sz val="10"/>
        <rFont val="Arial"/>
        <family val="2"/>
      </rPr>
      <t>"Faxineira"</t>
    </r>
    <r>
      <rPr>
        <sz val="10"/>
        <rFont val="Arial"/>
        <family val="2"/>
      </rPr>
      <t xml:space="preserve"> é só proceder como explicado.</t>
    </r>
  </si>
  <si>
    <r>
      <t xml:space="preserve">Poderá </t>
    </r>
    <r>
      <rPr>
        <b/>
        <sz val="10"/>
        <rFont val="Arial"/>
        <family val="2"/>
      </rPr>
      <t>Excluir</t>
    </r>
    <r>
      <rPr>
        <sz val="10"/>
        <rFont val="Arial"/>
        <family val="2"/>
      </rPr>
      <t xml:space="preserve"> ou</t>
    </r>
    <r>
      <rPr>
        <b/>
        <sz val="10"/>
        <rFont val="Arial"/>
        <family val="2"/>
      </rPr>
      <t xml:space="preserve"> Inserir</t>
    </r>
    <r>
      <rPr>
        <sz val="10"/>
        <rFont val="Arial"/>
        <family val="2"/>
      </rPr>
      <t xml:space="preserve"> linhas na planilha, para isso, você</t>
    </r>
  </si>
  <si>
    <t>da linha a ser excluida ou inserida e escolher a opção desejada.</t>
  </si>
  <si>
    <t xml:space="preserve">E APROVEITE TODAS AS DICAS PARA MELHORAR A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</si>
</sst>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0_);[Red]_(* \(#,##0.00\);_(* &quot;-&quot;??_);_(@_)"/>
  </numFmts>
  <fonts count="20">
    <font>
      <sz val="10"/>
      <name val="Arial"/>
    </font>
    <font>
      <b/>
      <sz val="10"/>
      <name val="Arial"/>
    </font>
    <font>
      <b/>
      <sz val="12"/>
      <color indexed="10"/>
      <name val="Arial"/>
      <family val="2"/>
    </font>
    <font>
      <u/>
      <sz val="10"/>
      <name val="Arial"/>
      <family val="2"/>
    </font>
    <font>
      <sz val="10"/>
      <name val="Wingdings"/>
      <charset val="2"/>
    </font>
    <font>
      <b/>
      <sz val="10"/>
      <color indexed="12"/>
      <name val="Arial"/>
    </font>
    <font>
      <b/>
      <sz val="10"/>
      <color indexed="12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20"/>
      <name val="Arial"/>
      <family val="2"/>
    </font>
    <font>
      <b/>
      <i/>
      <sz val="20"/>
      <color theme="5"/>
      <name val="Arial"/>
      <family val="2"/>
    </font>
    <font>
      <sz val="9"/>
      <name val="Arial"/>
      <family val="2"/>
    </font>
    <font>
      <b/>
      <sz val="8"/>
      <color theme="3" tint="0.39997558519241921"/>
      <name val="Arial"/>
      <family val="2"/>
    </font>
    <font>
      <b/>
      <u/>
      <sz val="10"/>
      <color theme="3" tint="0.39997558519241921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4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164" fontId="0" fillId="0" borderId="0" xfId="0" applyNumberFormat="1"/>
    <xf numFmtId="0" fontId="0" fillId="0" borderId="0" xfId="0" applyFill="1"/>
    <xf numFmtId="0" fontId="0" fillId="0" borderId="0" xfId="0" applyFill="1" applyBorder="1"/>
    <xf numFmtId="164" fontId="0" fillId="0" borderId="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1" fillId="2" borderId="4" xfId="1" applyFill="1" applyBorder="1"/>
    <xf numFmtId="164" fontId="1" fillId="2" borderId="5" xfId="1" applyNumberFormat="1" applyFill="1" applyBorder="1"/>
    <xf numFmtId="0" fontId="6" fillId="0" borderId="0" xfId="0" applyFont="1" applyBorder="1" applyAlignment="1">
      <alignment horizontal="center"/>
    </xf>
    <xf numFmtId="0" fontId="6" fillId="2" borderId="6" xfId="0" applyFont="1" applyFill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6" fillId="3" borderId="10" xfId="0" applyFont="1" applyFill="1" applyBorder="1"/>
    <xf numFmtId="0" fontId="6" fillId="4" borderId="11" xfId="0" applyFont="1" applyFill="1" applyBorder="1"/>
    <xf numFmtId="0" fontId="6" fillId="5" borderId="11" xfId="0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165" fontId="1" fillId="2" borderId="14" xfId="0" applyNumberFormat="1" applyFont="1" applyFill="1" applyBorder="1"/>
    <xf numFmtId="165" fontId="1" fillId="2" borderId="15" xfId="0" applyNumberFormat="1" applyFont="1" applyFill="1" applyBorder="1"/>
    <xf numFmtId="165" fontId="1" fillId="2" borderId="16" xfId="0" applyNumberFormat="1" applyFont="1" applyFill="1" applyBorder="1"/>
    <xf numFmtId="0" fontId="9" fillId="6" borderId="0" xfId="0" applyFont="1" applyFill="1"/>
    <xf numFmtId="0" fontId="10" fillId="0" borderId="17" xfId="0" applyFont="1" applyBorder="1"/>
    <xf numFmtId="164" fontId="0" fillId="0" borderId="17" xfId="0" applyNumberFormat="1" applyBorder="1"/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2" borderId="18" xfId="0" applyFill="1" applyBorder="1"/>
    <xf numFmtId="164" fontId="1" fillId="2" borderId="19" xfId="0" applyNumberFormat="1" applyFont="1" applyFill="1" applyBorder="1"/>
    <xf numFmtId="0" fontId="0" fillId="0" borderId="20" xfId="0" applyBorder="1"/>
    <xf numFmtId="0" fontId="0" fillId="0" borderId="17" xfId="0" applyBorder="1"/>
    <xf numFmtId="164" fontId="0" fillId="0" borderId="17" xfId="0" applyNumberFormat="1" applyBorder="1" applyProtection="1">
      <protection locked="0"/>
    </xf>
    <xf numFmtId="164" fontId="1" fillId="2" borderId="17" xfId="0" applyNumberFormat="1" applyFont="1" applyFill="1" applyBorder="1"/>
    <xf numFmtId="164" fontId="1" fillId="2" borderId="17" xfId="1" applyNumberFormat="1" applyFill="1" applyBorder="1"/>
    <xf numFmtId="0" fontId="1" fillId="2" borderId="17" xfId="1" applyFill="1" applyBorder="1"/>
    <xf numFmtId="164" fontId="1" fillId="2" borderId="21" xfId="0" applyNumberFormat="1" applyFont="1" applyFill="1" applyBorder="1"/>
    <xf numFmtId="164" fontId="1" fillId="7" borderId="17" xfId="1" applyNumberFormat="1" applyFill="1" applyBorder="1"/>
    <xf numFmtId="0" fontId="12" fillId="0" borderId="0" xfId="0" applyFont="1" applyAlignment="1">
      <alignment horizontal="centerContinuous" vertical="center"/>
    </xf>
    <xf numFmtId="0" fontId="9" fillId="2" borderId="3" xfId="1" applyFont="1" applyFill="1" applyBorder="1"/>
    <xf numFmtId="0" fontId="8" fillId="0" borderId="17" xfId="0" applyFont="1" applyBorder="1"/>
    <xf numFmtId="0" fontId="14" fillId="0" borderId="17" xfId="0" applyFont="1" applyFill="1" applyBorder="1"/>
    <xf numFmtId="0" fontId="13" fillId="0" borderId="17" xfId="0" applyFont="1" applyBorder="1"/>
    <xf numFmtId="164" fontId="1" fillId="0" borderId="17" xfId="1" applyNumberFormat="1" applyFill="1" applyBorder="1"/>
    <xf numFmtId="0" fontId="8" fillId="0" borderId="0" xfId="0" applyFont="1"/>
    <xf numFmtId="0" fontId="18" fillId="0" borderId="0" xfId="0" applyFont="1"/>
    <xf numFmtId="0" fontId="9" fillId="0" borderId="0" xfId="0" applyFont="1"/>
    <xf numFmtId="0" fontId="17" fillId="0" borderId="0" xfId="0" applyFont="1" applyAlignment="1">
      <alignment horizontal="right"/>
    </xf>
    <xf numFmtId="0" fontId="0" fillId="0" borderId="0" xfId="0" applyBorder="1"/>
    <xf numFmtId="0" fontId="16" fillId="8" borderId="17" xfId="2" applyFill="1" applyBorder="1" applyAlignment="1" applyProtection="1"/>
    <xf numFmtId="0" fontId="19" fillId="8" borderId="17" xfId="2" applyFont="1" applyFill="1" applyBorder="1" applyAlignment="1" applyProtection="1">
      <alignment horizontal="left"/>
    </xf>
  </cellXfs>
  <cellStyles count="3">
    <cellStyle name="Hyperlink" xfId="2" builtinId="8"/>
    <cellStyle name="NívelLinha_1" xfId="1" builtinId="1" iLevel="0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Rendimentos e Despesas ao Longo do Ano</a:t>
            </a:r>
          </a:p>
        </c:rich>
      </c:tx>
      <c:layout>
        <c:manualLayout>
          <c:xMode val="edge"/>
          <c:yMode val="edge"/>
          <c:x val="0.19417475728155323"/>
          <c:y val="2.71493212669683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378640776699087E-2"/>
          <c:y val="0.14027169982516124"/>
          <c:w val="0.88956310679611617"/>
          <c:h val="0.69985020127822362"/>
        </c:manualLayout>
      </c:layout>
      <c:lineChart>
        <c:grouping val="standard"/>
        <c:ser>
          <c:idx val="0"/>
          <c:order val="0"/>
          <c:tx>
            <c:strRef>
              <c:f>Planilha!$B$76</c:f>
              <c:strCache>
                <c:ptCount val="1"/>
                <c:pt idx="0">
                  <c:v>Rendimentos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Planilha!$C$75:$N$75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Planilha!$C$76:$N$76</c:f>
              <c:numCache>
                <c:formatCode>_(* #,##0.00_);[Red]_(*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Planilha!$B$77</c:f>
              <c:strCache>
                <c:ptCount val="1"/>
                <c:pt idx="0">
                  <c:v>Gastos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Planilha!$C$75:$N$75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Planilha!$C$77:$N$77</c:f>
              <c:numCache>
                <c:formatCode>_(* #,##0.00_);[Red]_(*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Planilha!$B$78</c:f>
              <c:strCache>
                <c:ptCount val="1"/>
                <c:pt idx="0">
                  <c:v>Saldo do Mês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Planilha!$C$75:$N$75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Planilha!$C$78:$N$78</c:f>
              <c:numCache>
                <c:formatCode>_(* #,##0.00_);[Red]_(*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74654080"/>
        <c:axId val="74656000"/>
      </c:lineChart>
      <c:catAx>
        <c:axId val="74654080"/>
        <c:scaling>
          <c:orientation val="minMax"/>
        </c:scaling>
        <c:axPos val="b"/>
        <c:numFmt formatCode="General" sourceLinked="1"/>
        <c:majorTickMark val="cross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656000"/>
        <c:crosses val="autoZero"/>
        <c:lblAlgn val="ctr"/>
        <c:lblOffset val="100"/>
        <c:tickLblSkip val="1"/>
        <c:tickMarkSkip val="1"/>
      </c:catAx>
      <c:valAx>
        <c:axId val="74656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(* #,##0.00_);[Red]_(* \(#,##0.00\);_(* &quot;-&quot;??_);_(@_)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6540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800970873786436"/>
          <c:y val="0.95324426075699809"/>
          <c:w val="0.51820388349514568"/>
          <c:h val="3.01659125188537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1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67" l="0.78740157499999996" r="0.78740157499999996" t="0.98425196899999967" header="0.49212598500000032" footer="0.49212598500000032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MARKETING</a:t>
            </a:r>
          </a:p>
        </c:rich>
      </c:tx>
      <c:layout>
        <c:manualLayout>
          <c:xMode val="edge"/>
          <c:yMode val="edge"/>
          <c:x val="0.34200232063190683"/>
          <c:y val="4.7289504036908903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9834722764117012E-2"/>
          <c:y val="0.20415259406188169"/>
          <c:w val="0.63357120265219358"/>
          <c:h val="0.69550290519386826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Planilha!$B$61:$B$66</c:f>
              <c:strCache>
                <c:ptCount val="6"/>
                <c:pt idx="0">
                  <c:v>Propagandas</c:v>
                </c:pt>
                <c:pt idx="1">
                  <c:v>Gráfica</c:v>
                </c:pt>
                <c:pt idx="2">
                  <c:v>Consultoria</c:v>
                </c:pt>
                <c:pt idx="3">
                  <c:v>Treinamento equipe</c:v>
                </c:pt>
                <c:pt idx="4">
                  <c:v>Agência Publicidade</c:v>
                </c:pt>
                <c:pt idx="5">
                  <c:v>Outros</c:v>
                </c:pt>
              </c:strCache>
            </c:strRef>
          </c:cat>
          <c:val>
            <c:numRef>
              <c:f>Planilha!$O$61:$O$66</c:f>
              <c:numCache>
                <c:formatCode>_-* #,##0.00_-;\-* #,##0.00_-;_-* "-"??_-;_-@_-</c:formatCode>
                <c:ptCount val="6"/>
                <c:pt idx="0">
                  <c:v>0</c:v>
                </c:pt>
                <c:pt idx="1">
                  <c:v>0</c:v>
                </c:pt>
                <c:pt idx="5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560482244683985"/>
          <c:y val="0.47058896184689752"/>
          <c:w val="0.1749413947370056"/>
          <c:h val="0.20069240479888106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67" l="0.78740157499999996" r="0.78740157499999996" t="0.98425196899999967" header="0.49212598500000032" footer="0.49212598500000032"/>
    <c:pageSetup orientation="landscape" horizontalDpi="-3" verticalDpi="36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FF0000"/>
                </a:solidFill>
                <a:latin typeface="Wide Latin"/>
                <a:ea typeface="Wide Latin"/>
                <a:cs typeface="Wide Latin"/>
              </a:defRPr>
            </a:pPr>
            <a:r>
              <a:rPr lang="pt-BR"/>
              <a:t>Para onde vai meu dinheiro?</a:t>
            </a:r>
          </a:p>
        </c:rich>
      </c:tx>
      <c:layout>
        <c:manualLayout>
          <c:xMode val="edge"/>
          <c:yMode val="edge"/>
          <c:x val="0.22126740390898039"/>
          <c:y val="2.026056472126949E-2"/>
        </c:manualLayout>
      </c:layout>
      <c:spPr>
        <a:noFill/>
        <a:ln w="25400">
          <a:noFill/>
        </a:ln>
      </c:spPr>
    </c:title>
    <c:view3D>
      <c:rotX val="50"/>
      <c:perspective val="0"/>
    </c:view3D>
    <c:plotArea>
      <c:layout>
        <c:manualLayout>
          <c:layoutTarget val="inner"/>
          <c:xMode val="edge"/>
          <c:yMode val="edge"/>
          <c:x val="5.4779806659505909E-2"/>
          <c:y val="0.18668596237337193"/>
          <c:w val="0.62620837808807783"/>
          <c:h val="0.7235890014471783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Planilha!$B$85:$B$92</c:f>
              <c:strCache>
                <c:ptCount val="8"/>
                <c:pt idx="0">
                  <c:v>DESPESAS FIXAS</c:v>
                </c:pt>
                <c:pt idx="1">
                  <c:v>FUNCIONÁRIOS</c:v>
                </c:pt>
                <c:pt idx="2">
                  <c:v>MANUTENÇÃO EQUIPO</c:v>
                </c:pt>
                <c:pt idx="3">
                  <c:v>PROTÉTICO</c:v>
                </c:pt>
                <c:pt idx="4">
                  <c:v>MATERIAIS ODONTO</c:v>
                </c:pt>
                <c:pt idx="5">
                  <c:v>CURSOS E LIVROS</c:v>
                </c:pt>
                <c:pt idx="6">
                  <c:v>MARKETING</c:v>
                </c:pt>
                <c:pt idx="7">
                  <c:v>OUTRAS DESPESAS</c:v>
                </c:pt>
              </c:strCache>
            </c:strRef>
          </c:cat>
          <c:val>
            <c:numRef>
              <c:f>Planilha!$C$85:$C$92</c:f>
              <c:numCache>
                <c:formatCode>_-* #,##0.00_-;\-* #,##0.00_-;_-* "-"??_-;_-@_-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902968076385"/>
          <c:y val="0.18668590594149179"/>
          <c:w val="0.24919440372136287"/>
          <c:h val="0.55571628745722157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RECBIMENTOS</a:t>
            </a:r>
          </a:p>
        </c:rich>
      </c:tx>
      <c:layout>
        <c:manualLayout>
          <c:xMode val="edge"/>
          <c:yMode val="edge"/>
          <c:x val="0.28053659959171778"/>
          <c:y val="3.3448673587081888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2.6004788168560177E-2"/>
          <c:y val="0.21107302097923364"/>
          <c:w val="0.63120713100050563"/>
          <c:h val="0.69550290519386826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Planilha!$B$5:$B$8</c:f>
              <c:strCache>
                <c:ptCount val="4"/>
                <c:pt idx="0">
                  <c:v>Pac. Particular à vista</c:v>
                </c:pt>
                <c:pt idx="1">
                  <c:v>Convênio/Planos</c:v>
                </c:pt>
                <c:pt idx="2">
                  <c:v>Pgto Cartões Crédito</c:v>
                </c:pt>
                <c:pt idx="3">
                  <c:v>Outros</c:v>
                </c:pt>
              </c:strCache>
            </c:strRef>
          </c:cat>
          <c:val>
            <c:numRef>
              <c:f>Planilha!$O$5:$O$8</c:f>
              <c:numCache>
                <c:formatCode>_-* #,##0.00_-;\-* #,##0.00_-;_-* "-"??_-;_-@_-</c:formatCode>
                <c:ptCount val="4"/>
                <c:pt idx="0">
                  <c:v>0</c:v>
                </c:pt>
                <c:pt idx="1">
                  <c:v>0</c:v>
                </c:pt>
                <c:pt idx="3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6124420617636"/>
          <c:y val="0.31141904839749718"/>
          <c:w val="0.30732934978872345"/>
          <c:h val="0.5294124912586613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67" l="0.78740157499999996" r="0.78740157499999996" t="0.98425196899999967" header="0.49212598500000032" footer="0.49212598500000032"/>
    <c:pageSetup orientation="landscape" horizontalDpi="-3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DESPESAS FIXAS</a:t>
            </a:r>
          </a:p>
        </c:rich>
      </c:tx>
      <c:layout>
        <c:manualLayout>
          <c:xMode val="edge"/>
          <c:yMode val="edge"/>
          <c:x val="0.27186860507684807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7470651112429618E-2"/>
          <c:y val="0.26989664977672501"/>
          <c:w val="0.52245983502289062"/>
          <c:h val="0.57785564759888652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Planilha!$B$11:$B$23</c:f>
              <c:strCache>
                <c:ptCount val="13"/>
                <c:pt idx="0">
                  <c:v>Aluguél/Prestação</c:v>
                </c:pt>
                <c:pt idx="1">
                  <c:v>Condomínio</c:v>
                </c:pt>
                <c:pt idx="2">
                  <c:v>IPTU</c:v>
                </c:pt>
                <c:pt idx="3">
                  <c:v>Luz</c:v>
                </c:pt>
                <c:pt idx="4">
                  <c:v>Agua</c:v>
                </c:pt>
                <c:pt idx="5">
                  <c:v>Telefones</c:v>
                </c:pt>
                <c:pt idx="6">
                  <c:v>Internet</c:v>
                </c:pt>
                <c:pt idx="7">
                  <c:v>Correio</c:v>
                </c:pt>
                <c:pt idx="8">
                  <c:v>Material Escritório</c:v>
                </c:pt>
                <c:pt idx="9">
                  <c:v>Material Informática</c:v>
                </c:pt>
                <c:pt idx="10">
                  <c:v>Manutenção Ar Condic.</c:v>
                </c:pt>
                <c:pt idx="11">
                  <c:v>TV por Assinatura</c:v>
                </c:pt>
                <c:pt idx="12">
                  <c:v>Outros</c:v>
                </c:pt>
              </c:strCache>
            </c:strRef>
          </c:cat>
          <c:val>
            <c:numRef>
              <c:f>Planilha!$O$11:$O$23</c:f>
              <c:numCache>
                <c:formatCode>_-* #,##0.00_-;\-* #,##0.00_-;_-* "-"??_-;_-@_-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49346313980288"/>
          <c:y val="0.17993115912414076"/>
          <c:w val="0.27896055546248227"/>
          <c:h val="0.79238899635815452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67" l="0.78740157499999996" r="0.78740157499999996" t="0.98425196899999967" header="0.49212598500000032" footer="0.49212598500000032"/>
    <c:pageSetup orientation="landscape" horizontalDpi="-3" verticalDpi="36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FUNCIONÁRIOS</a:t>
            </a:r>
          </a:p>
        </c:rich>
      </c:tx>
      <c:layout>
        <c:manualLayout>
          <c:xMode val="edge"/>
          <c:yMode val="edge"/>
          <c:x val="0.21119090610127642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7470651112429618E-2"/>
          <c:y val="0.24567515556599334"/>
          <c:w val="0.56028498144988703"/>
          <c:h val="0.6159179956443211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Planilha!$B$26:$B$31</c:f>
              <c:strCache>
                <c:ptCount val="6"/>
                <c:pt idx="0">
                  <c:v>Salários pagos </c:v>
                </c:pt>
                <c:pt idx="1">
                  <c:v>13º. Salário</c:v>
                </c:pt>
                <c:pt idx="2">
                  <c:v>Férias</c:v>
                </c:pt>
                <c:pt idx="3">
                  <c:v>Vale alimentação</c:v>
                </c:pt>
                <c:pt idx="4">
                  <c:v>Vale transporte</c:v>
                </c:pt>
                <c:pt idx="5">
                  <c:v>Outros</c:v>
                </c:pt>
              </c:strCache>
            </c:strRef>
          </c:cat>
          <c:val>
            <c:numRef>
              <c:f>Planilha!$O$26:$O$31</c:f>
              <c:numCache>
                <c:formatCode>_-* #,##0.00_-;\-* #,##0.00_-;_-* "-"??_-;_-@_-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413885321072494"/>
          <c:y val="0.37024294108565176"/>
          <c:w val="0.21985865242022062"/>
          <c:h val="0.39792460198530594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67" l="0.78740157499999996" r="0.78740157499999996" t="0.98425196899999967" header="0.49212598500000032" footer="0.49212598500000032"/>
    <c:pageSetup orientation="landscape" horizontalDpi="-3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MANUTENÇÃO ODONTOLÓGICA</a:t>
            </a:r>
          </a:p>
        </c:rich>
      </c:tx>
      <c:layout>
        <c:manualLayout>
          <c:xMode val="edge"/>
          <c:yMode val="edge"/>
          <c:x val="0.13754149525635548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0.11820358258436436"/>
          <c:y val="0.23183430173128941"/>
          <c:w val="0.58628976961844681"/>
          <c:h val="0.64705991677240515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Planilha!$B$34:$B$37</c:f>
              <c:strCache>
                <c:ptCount val="4"/>
                <c:pt idx="0">
                  <c:v>Técnico A</c:v>
                </c:pt>
                <c:pt idx="1">
                  <c:v>Técnico B</c:v>
                </c:pt>
                <c:pt idx="2">
                  <c:v>Peças</c:v>
                </c:pt>
                <c:pt idx="3">
                  <c:v>Outros</c:v>
                </c:pt>
              </c:strCache>
            </c:strRef>
          </c:cat>
          <c:val>
            <c:numRef>
              <c:f>Planilha!$O$34:$O$37</c:f>
              <c:numCache>
                <c:formatCode>_-* #,##0.00_-;\-* #,##0.00_-;_-* "-"??_-;_-@_-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342988154849486"/>
          <c:y val="0.40830522482267589"/>
          <c:w val="0.12293169027630417"/>
          <c:h val="0.33218065734862762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67" l="0.78740157499999996" r="0.78740157499999996" t="0.98425196899999967" header="0.49212598500000032" footer="0.49212598500000032"/>
    <c:pageSetup orientation="landscape" horizontalDpi="-3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PROTÉTICO</a:t>
            </a:r>
          </a:p>
        </c:rich>
      </c:tx>
      <c:layout>
        <c:manualLayout>
          <c:xMode val="edge"/>
          <c:yMode val="edge"/>
          <c:x val="0.33097025992318352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7470651112429618E-2"/>
          <c:y val="0.20415259406188169"/>
          <c:w val="0.63357120265219358"/>
          <c:h val="0.69550290519386826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Planilha!$B$40:$B$43</c:f>
              <c:strCache>
                <c:ptCount val="4"/>
                <c:pt idx="0">
                  <c:v>Protético A</c:v>
                </c:pt>
                <c:pt idx="1">
                  <c:v>Protético B</c:v>
                </c:pt>
                <c:pt idx="2">
                  <c:v>Protético C</c:v>
                </c:pt>
                <c:pt idx="3">
                  <c:v>Outros</c:v>
                </c:pt>
              </c:strCache>
            </c:strRef>
          </c:cat>
          <c:val>
            <c:numRef>
              <c:f>Planilha!$O$40:$O$43</c:f>
              <c:numCache>
                <c:formatCode>_-* #,##0.00_-;\-* #,##0.00_-;_-* "-"??_-;_-@_-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832325037384575"/>
          <c:y val="0.23875468853590542"/>
          <c:w val="0.22222271861407383"/>
          <c:h val="0.66090074380840835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67" l="0.78740157499999996" r="0.78740157499999996" t="0.98425196899999967" header="0.49212598500000032" footer="0.49212598500000032"/>
    <c:pageSetup orientation="landscape" horizontalDpi="-3" verticalDpi="36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MATERIAIS ODONTOLÓGICOS</a:t>
            </a:r>
          </a:p>
        </c:rich>
      </c:tx>
      <c:layout>
        <c:manualLayout>
          <c:xMode val="edge"/>
          <c:yMode val="edge"/>
          <c:x val="0.14972493686516153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7470651112429618E-2"/>
          <c:y val="0.22491387481393749"/>
          <c:w val="0.59338198457350899"/>
          <c:h val="0.653980343689757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Planilha!$B$46:$B$49</c:f>
              <c:strCache>
                <c:ptCount val="4"/>
                <c:pt idx="0">
                  <c:v>Dental A</c:v>
                </c:pt>
                <c:pt idx="1">
                  <c:v>Dental B</c:v>
                </c:pt>
                <c:pt idx="2">
                  <c:v>Dental C</c:v>
                </c:pt>
                <c:pt idx="3">
                  <c:v>Outros</c:v>
                </c:pt>
              </c:strCache>
            </c:strRef>
          </c:cat>
          <c:val>
            <c:numRef>
              <c:f>Planilha!$O$46:$O$49</c:f>
              <c:numCache>
                <c:formatCode>_-* #,##0.00_-;\-* #,##0.00_-;_-* "-"??_-;_-@_-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595918417999165"/>
          <c:y val="0.23529448092344873"/>
          <c:w val="0.22458678480792749"/>
          <c:h val="0.66090074380840835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67" l="0.78740157499999996" r="0.78740157499999996" t="0.98425196899999967" header="0.49212598500000032" footer="0.49212598500000032"/>
    <c:pageSetup orientation="landscape" horizontalDpi="-3" verticalDpi="36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CURSOS E LIVROS</a:t>
            </a:r>
          </a:p>
        </c:rich>
      </c:tx>
      <c:layout>
        <c:manualLayout>
          <c:xMode val="edge"/>
          <c:yMode val="edge"/>
          <c:x val="0.19937057513200918"/>
          <c:y val="3.8062283737024222E-2"/>
        </c:manualLayout>
      </c:layout>
      <c:spPr>
        <a:noFill/>
        <a:ln w="25400">
          <a:noFill/>
        </a:ln>
      </c:spPr>
    </c:title>
    <c:view3D>
      <c:rotX val="40"/>
      <c:perspective val="0"/>
    </c:view3D>
    <c:plotArea>
      <c:layout>
        <c:manualLayout>
          <c:layoutTarget val="inner"/>
          <c:xMode val="edge"/>
          <c:yMode val="edge"/>
          <c:x val="8.7470651112429618E-2"/>
          <c:y val="0.25605579594202132"/>
          <c:w val="0.53428019328132659"/>
          <c:h val="0.5882362879749127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CC9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[&gt;0.02]0.0%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pt-BR"/>
              </a:p>
            </c:txPr>
            <c:dLblPos val="outEnd"/>
            <c:showPercent val="1"/>
          </c:dLbls>
          <c:cat>
            <c:strRef>
              <c:f>Planilha!$B$52:$B$58</c:f>
              <c:strCache>
                <c:ptCount val="7"/>
                <c:pt idx="0">
                  <c:v>Curso A</c:v>
                </c:pt>
                <c:pt idx="1">
                  <c:v>Curso B</c:v>
                </c:pt>
                <c:pt idx="2">
                  <c:v>Curso C</c:v>
                </c:pt>
                <c:pt idx="3">
                  <c:v>Curso D</c:v>
                </c:pt>
                <c:pt idx="4">
                  <c:v>Livro O Décimo Dentista</c:v>
                </c:pt>
                <c:pt idx="5">
                  <c:v>Congresso</c:v>
                </c:pt>
                <c:pt idx="6">
                  <c:v>Outros</c:v>
                </c:pt>
              </c:strCache>
            </c:strRef>
          </c:cat>
          <c:val>
            <c:numRef>
              <c:f>Planilha!$O$52:$O$58</c:f>
              <c:numCache>
                <c:formatCode>_-* #,##0.00_-;\-* #,##0.00_-;_-* "-"??_-;_-@_-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30881778075615"/>
          <c:y val="0.2768169722729299"/>
          <c:w val="0.30023715120716299"/>
          <c:h val="0.59515679917172937"/>
        </c:manualLayout>
      </c:layout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E3E3E3"/>
    </a:soli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67" l="0.78740157499999996" r="0.78740157499999996" t="0.98425196899999967" header="0.49212598500000032" footer="0.49212598500000032"/>
    <c:pageSetup orientation="landscape" horizontalDpi="-3" verticalDpi="36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2" workbookViewId="0"/>
  </sheetViews>
  <pageMargins left="0.59055118110236227" right="0.59055118110236227" top="0.59055118110236227" bottom="0.59055118110236227" header="0.51181102362204722" footer="0.51181102362204722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1141857</xdr:colOff>
      <xdr:row>2</xdr:row>
      <xdr:rowOff>97155</xdr:rowOff>
    </xdr:to>
    <xdr:pic>
      <xdr:nvPicPr>
        <xdr:cNvPr id="4" name="Imagem 3" descr="LOGO FINAL pequeno D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0"/>
          <a:ext cx="1094232" cy="716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533400</xdr:colOff>
      <xdr:row>39</xdr:row>
      <xdr:rowOff>0</xdr:rowOff>
    </xdr:to>
    <xdr:graphicFrame macro="">
      <xdr:nvGraphicFramePr>
        <xdr:cNvPr id="410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839200" cy="65817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0.74675</cdr:x>
      <cdr:y>0.79225</cdr:y>
    </cdr:from>
    <cdr:to>
      <cdr:x>0.965</cdr:x>
      <cdr:y>0.9345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4228" y="5224284"/>
          <a:ext cx="1933175" cy="9329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O gráfico mostra a porcentagem gasta com cada categoria de despesa no ano todo, baseado na última coluna de totais.</a:t>
          </a:r>
        </a:p>
      </cdr:txBody>
    </cdr:sp>
  </cdr:relSizeAnchor>
  <cdr:relSizeAnchor xmlns:cdr="http://schemas.openxmlformats.org/drawingml/2006/chartDrawing">
    <cdr:from>
      <cdr:x>0.49772</cdr:x>
      <cdr:y>0.48929</cdr:y>
    </cdr:from>
    <cdr:to>
      <cdr:x>0.51478</cdr:x>
      <cdr:y>0.52421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22555" y="3223684"/>
          <a:ext cx="186719" cy="1936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++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17</xdr:row>
      <xdr:rowOff>0</xdr:rowOff>
    </xdr:to>
    <xdr:graphicFrame macro="">
      <xdr:nvGraphicFramePr>
        <xdr:cNvPr id="208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0</xdr:colOff>
      <xdr:row>17</xdr:row>
      <xdr:rowOff>0</xdr:rowOff>
    </xdr:to>
    <xdr:graphicFrame macro="">
      <xdr:nvGraphicFramePr>
        <xdr:cNvPr id="209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9</xdr:col>
      <xdr:colOff>0</xdr:colOff>
      <xdr:row>37</xdr:row>
      <xdr:rowOff>0</xdr:rowOff>
    </xdr:to>
    <xdr:graphicFrame macro="">
      <xdr:nvGraphicFramePr>
        <xdr:cNvPr id="209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19</xdr:col>
      <xdr:colOff>0</xdr:colOff>
      <xdr:row>37</xdr:row>
      <xdr:rowOff>0</xdr:rowOff>
    </xdr:to>
    <xdr:graphicFrame macro="">
      <xdr:nvGraphicFramePr>
        <xdr:cNvPr id="209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9</xdr:col>
      <xdr:colOff>0</xdr:colOff>
      <xdr:row>56</xdr:row>
      <xdr:rowOff>0</xdr:rowOff>
    </xdr:to>
    <xdr:graphicFrame macro="">
      <xdr:nvGraphicFramePr>
        <xdr:cNvPr id="209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39</xdr:row>
      <xdr:rowOff>0</xdr:rowOff>
    </xdr:from>
    <xdr:to>
      <xdr:col>19</xdr:col>
      <xdr:colOff>0</xdr:colOff>
      <xdr:row>56</xdr:row>
      <xdr:rowOff>0</xdr:rowOff>
    </xdr:to>
    <xdr:graphicFrame macro="">
      <xdr:nvGraphicFramePr>
        <xdr:cNvPr id="209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9</xdr:col>
      <xdr:colOff>0</xdr:colOff>
      <xdr:row>76</xdr:row>
      <xdr:rowOff>0</xdr:rowOff>
    </xdr:to>
    <xdr:graphicFrame macro="">
      <xdr:nvGraphicFramePr>
        <xdr:cNvPr id="209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59</xdr:row>
      <xdr:rowOff>0</xdr:rowOff>
    </xdr:from>
    <xdr:to>
      <xdr:col>19</xdr:col>
      <xdr:colOff>0</xdr:colOff>
      <xdr:row>76</xdr:row>
      <xdr:rowOff>0</xdr:rowOff>
    </xdr:to>
    <xdr:graphicFrame macro="">
      <xdr:nvGraphicFramePr>
        <xdr:cNvPr id="209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247649</xdr:colOff>
      <xdr:row>6</xdr:row>
      <xdr:rowOff>47625</xdr:rowOff>
    </xdr:from>
    <xdr:to>
      <xdr:col>14</xdr:col>
      <xdr:colOff>161924</xdr:colOff>
      <xdr:row>18</xdr:row>
      <xdr:rowOff>43619</xdr:rowOff>
    </xdr:to>
    <xdr:pic>
      <xdr:nvPicPr>
        <xdr:cNvPr id="3" name="Imagem 2" descr="LOGO FINAL pequeno DD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3049" y="733425"/>
          <a:ext cx="2962275" cy="1939094"/>
        </a:xfrm>
        <a:prstGeom prst="rect">
          <a:avLst/>
        </a:prstGeom>
      </xdr:spPr>
    </xdr:pic>
    <xdr:clientData/>
  </xdr:twoCellAnchor>
  <xdr:oneCellAnchor>
    <xdr:from>
      <xdr:col>5</xdr:col>
      <xdr:colOff>133350</xdr:colOff>
      <xdr:row>24</xdr:row>
      <xdr:rowOff>142875</xdr:rowOff>
    </xdr:from>
    <xdr:ext cx="2819400" cy="264560"/>
    <xdr:sp macro="" textlink="">
      <xdr:nvSpPr>
        <xdr:cNvPr id="4" name="CaixaDeTexto 3"/>
        <xdr:cNvSpPr txBox="1"/>
      </xdr:nvSpPr>
      <xdr:spPr>
        <a:xfrm>
          <a:off x="2800350" y="4133850"/>
          <a:ext cx="2819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oo.gl/aiqAms" TargetMode="External"/><Relationship Id="rId2" Type="http://schemas.openxmlformats.org/officeDocument/2006/relationships/hyperlink" Target="http://www.odecimodentista.com.br/" TargetMode="External"/><Relationship Id="rId1" Type="http://schemas.openxmlformats.org/officeDocument/2006/relationships/hyperlink" Target="http://www.facebook.com/odecimodentistaoficial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 summaryBelow="0"/>
  </sheetPr>
  <dimension ref="A1:AI94"/>
  <sheetViews>
    <sheetView showGridLines="0" workbookViewId="0">
      <pane ySplit="3" topLeftCell="A76" activePane="bottomLeft" state="frozen"/>
      <selection activeCell="C1" sqref="C1"/>
      <selection pane="bottomLeft" activeCell="E94" sqref="E94"/>
    </sheetView>
  </sheetViews>
  <sheetFormatPr defaultColWidth="11.42578125" defaultRowHeight="12.75" outlineLevelRow="1"/>
  <cols>
    <col min="1" max="1" width="1.7109375" customWidth="1"/>
    <col min="2" max="2" width="19.7109375" customWidth="1"/>
    <col min="3" max="15" width="10.7109375" customWidth="1"/>
    <col min="16" max="16" width="2.7109375" customWidth="1"/>
    <col min="17" max="17" width="3.7109375" customWidth="1"/>
  </cols>
  <sheetData>
    <row r="1" spans="1:31" s="34" customFormat="1" ht="32.25" customHeight="1">
      <c r="A1" s="47" t="s">
        <v>36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31" ht="16.5" customHeight="1"/>
    <row r="3" spans="1:31" s="4" customFormat="1" ht="13.5" thickBot="1">
      <c r="A3" s="35"/>
      <c r="B3" s="35"/>
      <c r="C3" s="36" t="s">
        <v>0</v>
      </c>
      <c r="D3" s="36" t="s">
        <v>1</v>
      </c>
      <c r="E3" s="36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s="5" customFormat="1">
      <c r="A4" s="48" t="s">
        <v>31</v>
      </c>
      <c r="B4" s="12"/>
      <c r="C4" s="43">
        <f t="shared" ref="C4:N4" si="0">SUM(C5:C8)</f>
        <v>0</v>
      </c>
      <c r="D4" s="43">
        <f t="shared" si="0"/>
        <v>0</v>
      </c>
      <c r="E4" s="43">
        <f t="shared" si="0"/>
        <v>0</v>
      </c>
      <c r="F4" s="43">
        <f t="shared" si="0"/>
        <v>0</v>
      </c>
      <c r="G4" s="43">
        <f t="shared" si="0"/>
        <v>0</v>
      </c>
      <c r="H4" s="43">
        <f t="shared" si="0"/>
        <v>0</v>
      </c>
      <c r="I4" s="43">
        <f t="shared" si="0"/>
        <v>0</v>
      </c>
      <c r="J4" s="43">
        <f t="shared" si="0"/>
        <v>0</v>
      </c>
      <c r="K4" s="43">
        <f t="shared" si="0"/>
        <v>0</v>
      </c>
      <c r="L4" s="43">
        <f t="shared" si="0"/>
        <v>0</v>
      </c>
      <c r="M4" s="43">
        <f t="shared" si="0"/>
        <v>0</v>
      </c>
      <c r="N4" s="43">
        <f t="shared" si="0"/>
        <v>0</v>
      </c>
      <c r="O4" s="43">
        <f>SUM(O5:O9)</f>
        <v>0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outlineLevel="1">
      <c r="A5" s="10"/>
      <c r="B5" s="49" t="s">
        <v>33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>
        <f t="shared" ref="O5:O6" si="1">SUM(C5:N5)</f>
        <v>0</v>
      </c>
    </row>
    <row r="6" spans="1:31" outlineLevel="1">
      <c r="A6" s="10"/>
      <c r="B6" s="49" t="s">
        <v>32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2">
        <f t="shared" si="1"/>
        <v>0</v>
      </c>
    </row>
    <row r="7" spans="1:31" outlineLevel="1">
      <c r="A7" s="10"/>
      <c r="B7" s="49" t="s">
        <v>35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52"/>
      <c r="O7" s="42"/>
    </row>
    <row r="8" spans="1:31" ht="13.5" outlineLevel="1" thickBot="1">
      <c r="A8" s="11"/>
      <c r="B8" s="40" t="s">
        <v>15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52"/>
      <c r="O8" s="42">
        <f>SUM(C8:N8)</f>
        <v>0</v>
      </c>
    </row>
    <row r="9" spans="1:31" ht="13.5" thickBo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31" s="5" customFormat="1">
      <c r="A10" s="48" t="s">
        <v>34</v>
      </c>
      <c r="B10" s="44"/>
      <c r="C10" s="43">
        <f t="shared" ref="C10:N10" si="2">SUM(C11:C23)</f>
        <v>0</v>
      </c>
      <c r="D10" s="43">
        <f t="shared" si="2"/>
        <v>0</v>
      </c>
      <c r="E10" s="43">
        <f t="shared" si="2"/>
        <v>0</v>
      </c>
      <c r="F10" s="43">
        <f t="shared" si="2"/>
        <v>0</v>
      </c>
      <c r="G10" s="43">
        <f t="shared" si="2"/>
        <v>0</v>
      </c>
      <c r="H10" s="43">
        <f t="shared" si="2"/>
        <v>0</v>
      </c>
      <c r="I10" s="43">
        <f t="shared" si="2"/>
        <v>0</v>
      </c>
      <c r="J10" s="43">
        <f t="shared" si="2"/>
        <v>0</v>
      </c>
      <c r="K10" s="43">
        <f t="shared" si="2"/>
        <v>0</v>
      </c>
      <c r="L10" s="43">
        <f t="shared" si="2"/>
        <v>0</v>
      </c>
      <c r="M10" s="43">
        <f t="shared" si="2"/>
        <v>0</v>
      </c>
      <c r="N10" s="43">
        <f t="shared" si="2"/>
        <v>0</v>
      </c>
      <c r="O10" s="13">
        <f>SUM(O11:O24)</f>
        <v>0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outlineLevel="1">
      <c r="A11" s="10"/>
      <c r="B11" s="49" t="s">
        <v>29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25">
        <f t="shared" ref="O11:O23" si="3">SUM(C11:N11)</f>
        <v>0</v>
      </c>
    </row>
    <row r="12" spans="1:31" outlineLevel="1">
      <c r="A12" s="10"/>
      <c r="B12" s="40" t="s">
        <v>16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25">
        <f t="shared" si="3"/>
        <v>0</v>
      </c>
    </row>
    <row r="13" spans="1:31" outlineLevel="1">
      <c r="A13" s="10"/>
      <c r="B13" s="40" t="s">
        <v>17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25">
        <f t="shared" si="3"/>
        <v>0</v>
      </c>
    </row>
    <row r="14" spans="1:31" outlineLevel="1">
      <c r="A14" s="10"/>
      <c r="B14" s="40" t="s">
        <v>27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25">
        <f t="shared" si="3"/>
        <v>0</v>
      </c>
    </row>
    <row r="15" spans="1:31" outlineLevel="1">
      <c r="A15" s="10"/>
      <c r="B15" s="49" t="s">
        <v>30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25">
        <f t="shared" si="3"/>
        <v>0</v>
      </c>
    </row>
    <row r="16" spans="1:31" outlineLevel="1">
      <c r="A16" s="10"/>
      <c r="B16" s="40" t="s">
        <v>28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25">
        <f t="shared" si="3"/>
        <v>0</v>
      </c>
    </row>
    <row r="17" spans="1:31" outlineLevel="1">
      <c r="A17" s="10"/>
      <c r="B17" s="49" t="s">
        <v>53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25"/>
    </row>
    <row r="18" spans="1:31" outlineLevel="1">
      <c r="A18" s="10"/>
      <c r="B18" s="49" t="s">
        <v>62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25"/>
    </row>
    <row r="19" spans="1:31" outlineLevel="1">
      <c r="A19" s="10"/>
      <c r="B19" s="49" t="s">
        <v>63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25"/>
    </row>
    <row r="20" spans="1:31" outlineLevel="1">
      <c r="A20" s="10"/>
      <c r="B20" s="49" t="s">
        <v>64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25"/>
    </row>
    <row r="21" spans="1:31" outlineLevel="1">
      <c r="A21" s="10"/>
      <c r="B21" s="51" t="s">
        <v>65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25"/>
    </row>
    <row r="22" spans="1:31" outlineLevel="1">
      <c r="A22" s="10"/>
      <c r="B22" s="40" t="s">
        <v>18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25">
        <f t="shared" si="3"/>
        <v>0</v>
      </c>
    </row>
    <row r="23" spans="1:31" ht="13.5" outlineLevel="1" thickBot="1">
      <c r="A23" s="11"/>
      <c r="B23" s="40" t="s">
        <v>15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26">
        <f t="shared" si="3"/>
        <v>0</v>
      </c>
    </row>
    <row r="24" spans="1:31" ht="13.5" thickBot="1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31" s="5" customFormat="1">
      <c r="A25" s="48" t="s">
        <v>37</v>
      </c>
      <c r="B25" s="44"/>
      <c r="C25" s="43">
        <f t="shared" ref="C25:N25" si="4">SUM(C26:C31)</f>
        <v>0</v>
      </c>
      <c r="D25" s="43">
        <f t="shared" si="4"/>
        <v>0</v>
      </c>
      <c r="E25" s="43">
        <f t="shared" si="4"/>
        <v>0</v>
      </c>
      <c r="F25" s="43">
        <f t="shared" si="4"/>
        <v>0</v>
      </c>
      <c r="G25" s="43">
        <f t="shared" si="4"/>
        <v>0</v>
      </c>
      <c r="H25" s="43">
        <f t="shared" si="4"/>
        <v>0</v>
      </c>
      <c r="I25" s="43">
        <f t="shared" si="4"/>
        <v>0</v>
      </c>
      <c r="J25" s="43">
        <f t="shared" si="4"/>
        <v>0</v>
      </c>
      <c r="K25" s="43">
        <f t="shared" si="4"/>
        <v>0</v>
      </c>
      <c r="L25" s="43">
        <f t="shared" si="4"/>
        <v>0</v>
      </c>
      <c r="M25" s="43">
        <f t="shared" si="4"/>
        <v>0</v>
      </c>
      <c r="N25" s="43">
        <f t="shared" si="4"/>
        <v>0</v>
      </c>
      <c r="O25" s="13">
        <f>SUM(O26:O32)</f>
        <v>0</v>
      </c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outlineLevel="1">
      <c r="A26" s="10"/>
      <c r="B26" s="49" t="s">
        <v>38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25">
        <f t="shared" ref="O26:O31" si="5">SUM(C26:N26)</f>
        <v>0</v>
      </c>
    </row>
    <row r="27" spans="1:31" outlineLevel="1">
      <c r="A27" s="10"/>
      <c r="B27" s="49" t="s">
        <v>13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25">
        <f t="shared" si="5"/>
        <v>0</v>
      </c>
    </row>
    <row r="28" spans="1:31" outlineLevel="1">
      <c r="A28" s="10"/>
      <c r="B28" s="49" t="s">
        <v>14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25">
        <f t="shared" si="5"/>
        <v>0</v>
      </c>
    </row>
    <row r="29" spans="1:31" outlineLevel="1">
      <c r="A29" s="10"/>
      <c r="B29" s="49" t="s">
        <v>39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25">
        <f t="shared" si="5"/>
        <v>0</v>
      </c>
    </row>
    <row r="30" spans="1:31" outlineLevel="1">
      <c r="A30" s="10"/>
      <c r="B30" s="49" t="s">
        <v>40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25">
        <f t="shared" si="5"/>
        <v>0</v>
      </c>
    </row>
    <row r="31" spans="1:31" s="39" customFormat="1" ht="13.5" outlineLevel="1" thickBot="1">
      <c r="A31" s="37"/>
      <c r="B31" s="40" t="s">
        <v>15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38">
        <f t="shared" si="5"/>
        <v>0</v>
      </c>
    </row>
    <row r="32" spans="1:31" ht="13.5" thickBot="1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35" s="5" customFormat="1">
      <c r="A33" s="48" t="s">
        <v>41</v>
      </c>
      <c r="B33" s="44"/>
      <c r="C33" s="43">
        <f t="shared" ref="C33:N33" si="6">SUM(C34:C37)</f>
        <v>0</v>
      </c>
      <c r="D33" s="43">
        <f t="shared" si="6"/>
        <v>0</v>
      </c>
      <c r="E33" s="43">
        <f t="shared" si="6"/>
        <v>0</v>
      </c>
      <c r="F33" s="43">
        <f t="shared" si="6"/>
        <v>0</v>
      </c>
      <c r="G33" s="43">
        <f t="shared" si="6"/>
        <v>0</v>
      </c>
      <c r="H33" s="43">
        <f t="shared" si="6"/>
        <v>0</v>
      </c>
      <c r="I33" s="43">
        <f t="shared" si="6"/>
        <v>0</v>
      </c>
      <c r="J33" s="43">
        <f t="shared" si="6"/>
        <v>0</v>
      </c>
      <c r="K33" s="43">
        <f t="shared" si="6"/>
        <v>0</v>
      </c>
      <c r="L33" s="43">
        <f t="shared" si="6"/>
        <v>0</v>
      </c>
      <c r="M33" s="43">
        <f t="shared" si="6"/>
        <v>0</v>
      </c>
      <c r="N33" s="43">
        <f t="shared" si="6"/>
        <v>0</v>
      </c>
      <c r="O33" s="13">
        <f t="shared" ref="O33:O37" si="7">SUM(C33:N33)</f>
        <v>0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5" outlineLevel="1">
      <c r="A34" s="10"/>
      <c r="B34" s="49" t="s">
        <v>46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25">
        <f t="shared" si="7"/>
        <v>0</v>
      </c>
    </row>
    <row r="35" spans="1:35" outlineLevel="1">
      <c r="A35" s="10"/>
      <c r="B35" s="49" t="s">
        <v>47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25">
        <f t="shared" si="7"/>
        <v>0</v>
      </c>
    </row>
    <row r="36" spans="1:35" outlineLevel="1">
      <c r="A36" s="10"/>
      <c r="B36" s="49" t="s">
        <v>42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25">
        <f t="shared" si="7"/>
        <v>0</v>
      </c>
    </row>
    <row r="37" spans="1:35" ht="13.5" outlineLevel="1" thickBot="1">
      <c r="A37" s="11"/>
      <c r="B37" s="40" t="s">
        <v>15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26">
        <f t="shared" si="7"/>
        <v>0</v>
      </c>
    </row>
    <row r="38" spans="1:35" ht="13.5" thickBo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35" s="5" customFormat="1">
      <c r="A39" s="48" t="s">
        <v>48</v>
      </c>
      <c r="B39" s="44"/>
      <c r="C39" s="43">
        <f t="shared" ref="C39:N39" si="8">SUM(C40:C43)</f>
        <v>0</v>
      </c>
      <c r="D39" s="43">
        <f t="shared" si="8"/>
        <v>0</v>
      </c>
      <c r="E39" s="43">
        <f t="shared" si="8"/>
        <v>0</v>
      </c>
      <c r="F39" s="43">
        <f t="shared" si="8"/>
        <v>0</v>
      </c>
      <c r="G39" s="43">
        <f t="shared" si="8"/>
        <v>0</v>
      </c>
      <c r="H39" s="43">
        <f t="shared" si="8"/>
        <v>0</v>
      </c>
      <c r="I39" s="43">
        <f t="shared" si="8"/>
        <v>0</v>
      </c>
      <c r="J39" s="43">
        <f t="shared" si="8"/>
        <v>0</v>
      </c>
      <c r="K39" s="43">
        <f t="shared" si="8"/>
        <v>0</v>
      </c>
      <c r="L39" s="43">
        <f t="shared" si="8"/>
        <v>0</v>
      </c>
      <c r="M39" s="43">
        <f t="shared" si="8"/>
        <v>0</v>
      </c>
      <c r="N39" s="43">
        <f t="shared" si="8"/>
        <v>0</v>
      </c>
      <c r="O39" s="13">
        <f t="shared" ref="O39:O43" si="9">SUM(C39:N39)</f>
        <v>0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5" outlineLevel="1">
      <c r="A40" s="10"/>
      <c r="B40" s="49" t="s">
        <v>43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25">
        <f t="shared" si="9"/>
        <v>0</v>
      </c>
    </row>
    <row r="41" spans="1:35" outlineLevel="1">
      <c r="A41" s="10"/>
      <c r="B41" s="49" t="s">
        <v>44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25">
        <f t="shared" si="9"/>
        <v>0</v>
      </c>
    </row>
    <row r="42" spans="1:35" outlineLevel="1">
      <c r="A42" s="10"/>
      <c r="B42" s="49" t="s">
        <v>45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25">
        <f t="shared" si="9"/>
        <v>0</v>
      </c>
    </row>
    <row r="43" spans="1:35" ht="13.5" outlineLevel="1" thickBot="1">
      <c r="A43" s="11"/>
      <c r="B43" s="40" t="s">
        <v>15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26">
        <f t="shared" si="9"/>
        <v>0</v>
      </c>
    </row>
    <row r="44" spans="1:35" ht="13.5" thickBot="1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35" s="5" customFormat="1">
      <c r="A45" s="48" t="s">
        <v>49</v>
      </c>
      <c r="B45" s="44"/>
      <c r="C45" s="43">
        <f t="shared" ref="C45:N45" si="10">SUM(C46:C49)</f>
        <v>0</v>
      </c>
      <c r="D45" s="43">
        <f t="shared" si="10"/>
        <v>0</v>
      </c>
      <c r="E45" s="43">
        <f t="shared" si="10"/>
        <v>0</v>
      </c>
      <c r="F45" s="43">
        <f t="shared" si="10"/>
        <v>0</v>
      </c>
      <c r="G45" s="43">
        <f t="shared" si="10"/>
        <v>0</v>
      </c>
      <c r="H45" s="43">
        <f t="shared" si="10"/>
        <v>0</v>
      </c>
      <c r="I45" s="43">
        <f t="shared" si="10"/>
        <v>0</v>
      </c>
      <c r="J45" s="43">
        <f t="shared" si="10"/>
        <v>0</v>
      </c>
      <c r="K45" s="43">
        <f t="shared" si="10"/>
        <v>0</v>
      </c>
      <c r="L45" s="43">
        <f t="shared" si="10"/>
        <v>0</v>
      </c>
      <c r="M45" s="43">
        <f t="shared" si="10"/>
        <v>0</v>
      </c>
      <c r="N45" s="43">
        <f t="shared" si="10"/>
        <v>0</v>
      </c>
      <c r="O45" s="13">
        <f t="shared" ref="O45:O49" si="11">SUM(C45:N45)</f>
        <v>0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1">
      <c r="A46" s="10"/>
      <c r="B46" s="49" t="s">
        <v>50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25">
        <f t="shared" si="11"/>
        <v>0</v>
      </c>
    </row>
    <row r="47" spans="1:35" outlineLevel="1">
      <c r="A47" s="10"/>
      <c r="B47" s="49" t="s">
        <v>51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5">
        <f t="shared" si="11"/>
        <v>0</v>
      </c>
    </row>
    <row r="48" spans="1:35" outlineLevel="1">
      <c r="A48" s="10"/>
      <c r="B48" s="49" t="s">
        <v>52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25">
        <f t="shared" si="11"/>
        <v>0</v>
      </c>
    </row>
    <row r="49" spans="1:35" ht="13.5" outlineLevel="1" thickBot="1">
      <c r="A49" s="11"/>
      <c r="B49" s="40" t="s">
        <v>15</v>
      </c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26">
        <f t="shared" si="11"/>
        <v>0</v>
      </c>
    </row>
    <row r="50" spans="1:35" ht="13.5" thickBot="1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1:35" s="5" customFormat="1">
      <c r="A51" s="48" t="s">
        <v>54</v>
      </c>
      <c r="B51" s="44"/>
      <c r="C51" s="43">
        <f t="shared" ref="C51:N51" si="12">SUM(C52:C58)</f>
        <v>0</v>
      </c>
      <c r="D51" s="43">
        <f t="shared" si="12"/>
        <v>0</v>
      </c>
      <c r="E51" s="43">
        <f t="shared" si="12"/>
        <v>0</v>
      </c>
      <c r="F51" s="43">
        <f t="shared" si="12"/>
        <v>0</v>
      </c>
      <c r="G51" s="43">
        <f t="shared" si="12"/>
        <v>0</v>
      </c>
      <c r="H51" s="43">
        <f t="shared" si="12"/>
        <v>0</v>
      </c>
      <c r="I51" s="43">
        <f t="shared" si="12"/>
        <v>0</v>
      </c>
      <c r="J51" s="43">
        <f t="shared" si="12"/>
        <v>0</v>
      </c>
      <c r="K51" s="43">
        <f t="shared" si="12"/>
        <v>0</v>
      </c>
      <c r="L51" s="43">
        <f t="shared" si="12"/>
        <v>0</v>
      </c>
      <c r="M51" s="43">
        <f t="shared" si="12"/>
        <v>0</v>
      </c>
      <c r="N51" s="43">
        <f t="shared" si="12"/>
        <v>0</v>
      </c>
      <c r="O51" s="13">
        <f t="shared" ref="O51:O66" si="13">SUM(C51:N51)</f>
        <v>0</v>
      </c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outlineLevel="1">
      <c r="A52" s="10"/>
      <c r="B52" s="49" t="s">
        <v>55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25">
        <f t="shared" si="13"/>
        <v>0</v>
      </c>
    </row>
    <row r="53" spans="1:35" outlineLevel="1">
      <c r="A53" s="10"/>
      <c r="B53" s="49" t="s">
        <v>56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25">
        <f t="shared" si="13"/>
        <v>0</v>
      </c>
    </row>
    <row r="54" spans="1:35" outlineLevel="1">
      <c r="A54" s="10"/>
      <c r="B54" s="49" t="s">
        <v>57</v>
      </c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25">
        <f t="shared" si="13"/>
        <v>0</v>
      </c>
    </row>
    <row r="55" spans="1:35" outlineLevel="1">
      <c r="A55" s="10"/>
      <c r="B55" s="49" t="s">
        <v>58</v>
      </c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5">
        <f t="shared" si="13"/>
        <v>0</v>
      </c>
    </row>
    <row r="56" spans="1:35" outlineLevel="1">
      <c r="A56" s="10"/>
      <c r="B56" s="50" t="s">
        <v>59</v>
      </c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25">
        <f t="shared" si="13"/>
        <v>0</v>
      </c>
    </row>
    <row r="57" spans="1:35" outlineLevel="1">
      <c r="A57" s="10"/>
      <c r="B57" s="49" t="s">
        <v>60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25">
        <f t="shared" si="13"/>
        <v>0</v>
      </c>
    </row>
    <row r="58" spans="1:35" ht="13.5" outlineLevel="1" thickBot="1">
      <c r="A58" s="11"/>
      <c r="B58" s="40" t="s">
        <v>15</v>
      </c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26">
        <f t="shared" si="13"/>
        <v>0</v>
      </c>
    </row>
    <row r="59" spans="1:35" s="7" customFormat="1" ht="13.5" thickBot="1"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>
      <c r="A60" s="48" t="s">
        <v>61</v>
      </c>
      <c r="B60" s="44"/>
      <c r="C60" s="43">
        <f t="shared" ref="C60:N60" si="14">SUM(C61:C66)</f>
        <v>0</v>
      </c>
      <c r="D60" s="43">
        <f t="shared" si="14"/>
        <v>0</v>
      </c>
      <c r="E60" s="43">
        <f t="shared" si="14"/>
        <v>0</v>
      </c>
      <c r="F60" s="43">
        <f t="shared" si="14"/>
        <v>0</v>
      </c>
      <c r="G60" s="43">
        <f t="shared" si="14"/>
        <v>0</v>
      </c>
      <c r="H60" s="43">
        <f t="shared" si="14"/>
        <v>0</v>
      </c>
      <c r="I60" s="43">
        <f t="shared" si="14"/>
        <v>0</v>
      </c>
      <c r="J60" s="43">
        <f t="shared" si="14"/>
        <v>0</v>
      </c>
      <c r="K60" s="43">
        <f t="shared" si="14"/>
        <v>0</v>
      </c>
      <c r="L60" s="43">
        <f t="shared" si="14"/>
        <v>0</v>
      </c>
      <c r="M60" s="43">
        <f t="shared" si="14"/>
        <v>0</v>
      </c>
      <c r="N60" s="43">
        <f t="shared" si="14"/>
        <v>0</v>
      </c>
      <c r="O60" s="13">
        <f>SUM(C60:N60)</f>
        <v>0</v>
      </c>
    </row>
    <row r="61" spans="1:35" outlineLevel="1">
      <c r="A61" s="10"/>
      <c r="B61" s="49" t="s">
        <v>66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25">
        <f t="shared" si="13"/>
        <v>0</v>
      </c>
    </row>
    <row r="62" spans="1:35" outlineLevel="1">
      <c r="A62" s="10"/>
      <c r="B62" s="49" t="s">
        <v>67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5">
        <f t="shared" si="13"/>
        <v>0</v>
      </c>
    </row>
    <row r="63" spans="1:35" outlineLevel="1">
      <c r="A63" s="10"/>
      <c r="B63" s="49" t="s">
        <v>69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5"/>
    </row>
    <row r="64" spans="1:35" outlineLevel="1">
      <c r="A64" s="10"/>
      <c r="B64" s="49" t="s">
        <v>74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5"/>
    </row>
    <row r="65" spans="1:15" outlineLevel="1">
      <c r="A65" s="10"/>
      <c r="B65" s="49" t="s">
        <v>68</v>
      </c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5"/>
    </row>
    <row r="66" spans="1:15" ht="13.5" outlineLevel="1" thickBot="1">
      <c r="A66" s="11"/>
      <c r="B66" s="49" t="s">
        <v>15</v>
      </c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26">
        <f t="shared" si="13"/>
        <v>0</v>
      </c>
    </row>
    <row r="67" spans="1:15" ht="13.5" thickBot="1"/>
    <row r="68" spans="1:15">
      <c r="A68" s="48" t="s">
        <v>70</v>
      </c>
      <c r="B68" s="44"/>
      <c r="C68" s="43">
        <f t="shared" ref="C68:N68" si="15">SUM(C69:C72)</f>
        <v>0</v>
      </c>
      <c r="D68" s="43">
        <f t="shared" si="15"/>
        <v>0</v>
      </c>
      <c r="E68" s="43">
        <f t="shared" si="15"/>
        <v>0</v>
      </c>
      <c r="F68" s="43">
        <f t="shared" si="15"/>
        <v>0</v>
      </c>
      <c r="G68" s="43">
        <f t="shared" si="15"/>
        <v>0</v>
      </c>
      <c r="H68" s="43">
        <f t="shared" si="15"/>
        <v>0</v>
      </c>
      <c r="I68" s="43">
        <f t="shared" si="15"/>
        <v>0</v>
      </c>
      <c r="J68" s="43">
        <f t="shared" si="15"/>
        <v>0</v>
      </c>
      <c r="K68" s="43">
        <f t="shared" si="15"/>
        <v>0</v>
      </c>
      <c r="L68" s="43">
        <f t="shared" si="15"/>
        <v>0</v>
      </c>
      <c r="M68" s="43">
        <f t="shared" si="15"/>
        <v>0</v>
      </c>
      <c r="N68" s="43">
        <f t="shared" si="15"/>
        <v>0</v>
      </c>
      <c r="O68" s="13">
        <f>SUM(C68:N68)</f>
        <v>0</v>
      </c>
    </row>
    <row r="69" spans="1:15" outlineLevel="1">
      <c r="A69" s="10"/>
      <c r="B69" s="49" t="s">
        <v>71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25">
        <f t="shared" ref="O69:O72" si="16">SUM(C69:N69)</f>
        <v>0</v>
      </c>
    </row>
    <row r="70" spans="1:15" outlineLevel="1">
      <c r="A70" s="10"/>
      <c r="B70" s="49" t="s">
        <v>72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5">
        <f t="shared" si="16"/>
        <v>0</v>
      </c>
    </row>
    <row r="71" spans="1:15" outlineLevel="1">
      <c r="A71" s="10"/>
      <c r="B71" s="49" t="s">
        <v>73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25">
        <f t="shared" si="16"/>
        <v>0</v>
      </c>
    </row>
    <row r="72" spans="1:15" ht="13.5" outlineLevel="1" thickBot="1">
      <c r="A72" s="11"/>
      <c r="B72" s="40" t="s">
        <v>15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26">
        <f t="shared" si="16"/>
        <v>0</v>
      </c>
    </row>
    <row r="75" spans="1:15" ht="13.5" thickBot="1">
      <c r="A75" s="4"/>
      <c r="B75" s="4" t="s">
        <v>26</v>
      </c>
      <c r="C75" s="14" t="s">
        <v>0</v>
      </c>
      <c r="D75" s="14" t="s">
        <v>1</v>
      </c>
      <c r="E75" s="14" t="s">
        <v>2</v>
      </c>
      <c r="F75" s="14" t="s">
        <v>3</v>
      </c>
      <c r="G75" s="14" t="s">
        <v>4</v>
      </c>
      <c r="H75" s="14" t="s">
        <v>5</v>
      </c>
      <c r="I75" s="14" t="s">
        <v>6</v>
      </c>
      <c r="J75" s="14" t="s">
        <v>7</v>
      </c>
      <c r="K75" s="14" t="s">
        <v>8</v>
      </c>
      <c r="L75" s="14" t="s">
        <v>9</v>
      </c>
      <c r="M75" s="14" t="s">
        <v>10</v>
      </c>
      <c r="N75" s="14" t="s">
        <v>11</v>
      </c>
      <c r="O75" s="14" t="s">
        <v>12</v>
      </c>
    </row>
    <row r="76" spans="1:15">
      <c r="A76" s="22"/>
      <c r="B76" s="19" t="s">
        <v>19</v>
      </c>
      <c r="C76" s="16">
        <f t="shared" ref="C76:O76" si="17">C4</f>
        <v>0</v>
      </c>
      <c r="D76" s="16">
        <f t="shared" si="17"/>
        <v>0</v>
      </c>
      <c r="E76" s="16">
        <f t="shared" si="17"/>
        <v>0</v>
      </c>
      <c r="F76" s="16">
        <f t="shared" si="17"/>
        <v>0</v>
      </c>
      <c r="G76" s="16">
        <f t="shared" si="17"/>
        <v>0</v>
      </c>
      <c r="H76" s="16">
        <f t="shared" si="17"/>
        <v>0</v>
      </c>
      <c r="I76" s="16">
        <f t="shared" si="17"/>
        <v>0</v>
      </c>
      <c r="J76" s="16">
        <f t="shared" si="17"/>
        <v>0</v>
      </c>
      <c r="K76" s="16">
        <f t="shared" si="17"/>
        <v>0</v>
      </c>
      <c r="L76" s="16">
        <f t="shared" si="17"/>
        <v>0</v>
      </c>
      <c r="M76" s="16">
        <f t="shared" si="17"/>
        <v>0</v>
      </c>
      <c r="N76" s="16">
        <f t="shared" si="17"/>
        <v>0</v>
      </c>
      <c r="O76" s="27">
        <f t="shared" si="17"/>
        <v>0</v>
      </c>
    </row>
    <row r="77" spans="1:15">
      <c r="A77" s="23"/>
      <c r="B77" s="20" t="s">
        <v>20</v>
      </c>
      <c r="C77" s="17">
        <f t="shared" ref="C77:N77" si="18">C10+C25+C33+C39+C45+C51+C60+C68</f>
        <v>0</v>
      </c>
      <c r="D77" s="17">
        <f t="shared" si="18"/>
        <v>0</v>
      </c>
      <c r="E77" s="17">
        <f t="shared" si="18"/>
        <v>0</v>
      </c>
      <c r="F77" s="17">
        <f t="shared" si="18"/>
        <v>0</v>
      </c>
      <c r="G77" s="17">
        <f t="shared" si="18"/>
        <v>0</v>
      </c>
      <c r="H77" s="17">
        <f t="shared" si="18"/>
        <v>0</v>
      </c>
      <c r="I77" s="17">
        <f t="shared" si="18"/>
        <v>0</v>
      </c>
      <c r="J77" s="17">
        <f t="shared" si="18"/>
        <v>0</v>
      </c>
      <c r="K77" s="17">
        <f t="shared" si="18"/>
        <v>0</v>
      </c>
      <c r="L77" s="17">
        <f t="shared" si="18"/>
        <v>0</v>
      </c>
      <c r="M77" s="17">
        <f t="shared" si="18"/>
        <v>0</v>
      </c>
      <c r="N77" s="17">
        <f t="shared" si="18"/>
        <v>0</v>
      </c>
      <c r="O77" s="28">
        <f>O10+O25+O33+O39+O45+O51</f>
        <v>0</v>
      </c>
    </row>
    <row r="78" spans="1:15">
      <c r="A78" s="24"/>
      <c r="B78" s="20" t="s">
        <v>21</v>
      </c>
      <c r="C78" s="17">
        <f t="shared" ref="C78:O78" si="19">C76-C77</f>
        <v>0</v>
      </c>
      <c r="D78" s="17">
        <f t="shared" si="19"/>
        <v>0</v>
      </c>
      <c r="E78" s="17">
        <f t="shared" si="19"/>
        <v>0</v>
      </c>
      <c r="F78" s="17">
        <f t="shared" si="19"/>
        <v>0</v>
      </c>
      <c r="G78" s="17">
        <f t="shared" si="19"/>
        <v>0</v>
      </c>
      <c r="H78" s="17">
        <f t="shared" si="19"/>
        <v>0</v>
      </c>
      <c r="I78" s="17">
        <f t="shared" si="19"/>
        <v>0</v>
      </c>
      <c r="J78" s="17">
        <f t="shared" si="19"/>
        <v>0</v>
      </c>
      <c r="K78" s="17">
        <f t="shared" si="19"/>
        <v>0</v>
      </c>
      <c r="L78" s="17">
        <f t="shared" si="19"/>
        <v>0</v>
      </c>
      <c r="M78" s="17">
        <f t="shared" si="19"/>
        <v>0</v>
      </c>
      <c r="N78" s="17">
        <f t="shared" si="19"/>
        <v>0</v>
      </c>
      <c r="O78" s="28">
        <f t="shared" si="19"/>
        <v>0</v>
      </c>
    </row>
    <row r="79" spans="1:15" ht="13.5" thickBot="1">
      <c r="A79" s="15"/>
      <c r="B79" s="21" t="s">
        <v>22</v>
      </c>
      <c r="C79" s="18">
        <f>C78</f>
        <v>0</v>
      </c>
      <c r="D79" s="18">
        <f t="shared" ref="D79:O79" si="20">C79+D78</f>
        <v>0</v>
      </c>
      <c r="E79" s="18">
        <f t="shared" si="20"/>
        <v>0</v>
      </c>
      <c r="F79" s="18">
        <f t="shared" si="20"/>
        <v>0</v>
      </c>
      <c r="G79" s="18">
        <f t="shared" si="20"/>
        <v>0</v>
      </c>
      <c r="H79" s="18">
        <f t="shared" si="20"/>
        <v>0</v>
      </c>
      <c r="I79" s="18">
        <f t="shared" si="20"/>
        <v>0</v>
      </c>
      <c r="J79" s="18">
        <f t="shared" si="20"/>
        <v>0</v>
      </c>
      <c r="K79" s="18">
        <f t="shared" si="20"/>
        <v>0</v>
      </c>
      <c r="L79" s="18">
        <f t="shared" si="20"/>
        <v>0</v>
      </c>
      <c r="M79" s="18">
        <f t="shared" si="20"/>
        <v>0</v>
      </c>
      <c r="N79" s="18">
        <f t="shared" si="20"/>
        <v>0</v>
      </c>
      <c r="O79" s="29">
        <f t="shared" si="20"/>
        <v>0</v>
      </c>
    </row>
    <row r="82" spans="2:3">
      <c r="B82" s="30" t="s">
        <v>24</v>
      </c>
      <c r="C82" s="30"/>
    </row>
    <row r="84" spans="2:3">
      <c r="B84" s="31" t="str">
        <f>A4</f>
        <v>RECEBIMENTOS</v>
      </c>
      <c r="C84" s="32">
        <f>O4</f>
        <v>0</v>
      </c>
    </row>
    <row r="85" spans="2:3">
      <c r="B85" s="31" t="str">
        <f>A10</f>
        <v>DESPESAS FIXAS</v>
      </c>
      <c r="C85" s="32">
        <f>O10</f>
        <v>0</v>
      </c>
    </row>
    <row r="86" spans="2:3">
      <c r="B86" s="31" t="str">
        <f>A25</f>
        <v>FUNCIONÁRIOS</v>
      </c>
      <c r="C86" s="32">
        <f>O25</f>
        <v>0</v>
      </c>
    </row>
    <row r="87" spans="2:3">
      <c r="B87" s="31" t="str">
        <f>A33</f>
        <v>MANUTENÇÃO EQUIPO</v>
      </c>
      <c r="C87" s="32">
        <f>O33</f>
        <v>0</v>
      </c>
    </row>
    <row r="88" spans="2:3">
      <c r="B88" s="31" t="str">
        <f>A39</f>
        <v>PROTÉTICO</v>
      </c>
      <c r="C88" s="32">
        <f>O39</f>
        <v>0</v>
      </c>
    </row>
    <row r="89" spans="2:3">
      <c r="B89" s="31" t="str">
        <f>A45</f>
        <v>MATERIAIS ODONTO</v>
      </c>
      <c r="C89" s="32">
        <f>O45</f>
        <v>0</v>
      </c>
    </row>
    <row r="90" spans="2:3">
      <c r="B90" s="31" t="str">
        <f>A51</f>
        <v>CURSOS E LIVROS</v>
      </c>
      <c r="C90" s="32">
        <f>O51</f>
        <v>0</v>
      </c>
    </row>
    <row r="91" spans="2:3">
      <c r="B91" s="31" t="str">
        <f>A60</f>
        <v>MARKETING</v>
      </c>
      <c r="C91" s="32">
        <f>O60</f>
        <v>0</v>
      </c>
    </row>
    <row r="92" spans="2:3">
      <c r="B92" s="31" t="str">
        <f>A68</f>
        <v>OUTRAS DESPESAS</v>
      </c>
      <c r="C92" s="32">
        <f>O68</f>
        <v>0</v>
      </c>
    </row>
    <row r="94" spans="2:3">
      <c r="B94" s="30" t="s">
        <v>25</v>
      </c>
      <c r="C94" s="30"/>
    </row>
  </sheetData>
  <phoneticPr fontId="7" type="noConversion"/>
  <printOptions horizontalCentered="1"/>
  <pageMargins left="0.78740157480314965" right="0.78740157480314965" top="0.78740157480314965" bottom="0.78740157480314965" header="0.51181102362204722" footer="0.51181102362204722"/>
  <pageSetup scale="75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topLeftCell="A10" workbookViewId="0"/>
  </sheetViews>
  <sheetFormatPr defaultRowHeight="12.75"/>
  <sheetData/>
  <phoneticPr fontId="7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topLeftCell="A52" workbookViewId="0">
      <selection activeCell="V62" sqref="V62"/>
    </sheetView>
  </sheetViews>
  <sheetFormatPr defaultColWidth="6.7109375" defaultRowHeight="12.75"/>
  <sheetData/>
  <phoneticPr fontId="7" type="noConversion"/>
  <printOptions horizontalCentered="1" verticalCentered="1"/>
  <pageMargins left="0.39370078740157483" right="0.39370078740157483" top="0.78740157480314965" bottom="0.59055118110236227" header="0.51181102362204722" footer="0.51181102362204722"/>
  <pageSetup orientation="landscape" horizontalDpi="4294967293" verticalDpi="300" r:id="rId1"/>
  <headerFooter alignWithMargins="0">
    <oddHeader>&amp;CGráficos de Categorias de Rendimentos e Despesas</oddHeader>
    <oddFooter>&amp;L&amp;D, às &amp;T&amp;RPágina &amp;P de &amp;N</oddFooter>
  </headerFooter>
  <rowBreaks count="1" manualBreakCount="1">
    <brk id="39" max="655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7"/>
  <sheetViews>
    <sheetView showGridLines="0" tabSelected="1" topLeftCell="A4" workbookViewId="0">
      <selection activeCell="E26" sqref="E26"/>
    </sheetView>
  </sheetViews>
  <sheetFormatPr defaultRowHeight="12.75"/>
  <cols>
    <col min="1" max="1" width="3.42578125" customWidth="1"/>
  </cols>
  <sheetData>
    <row r="1" spans="1:6" ht="15.75">
      <c r="A1" s="1" t="s">
        <v>75</v>
      </c>
    </row>
    <row r="3" spans="1:6">
      <c r="A3" s="3" t="s">
        <v>23</v>
      </c>
      <c r="B3" s="53" t="s">
        <v>87</v>
      </c>
    </row>
    <row r="5" spans="1:6">
      <c r="A5" s="3" t="s">
        <v>23</v>
      </c>
      <c r="B5" s="53" t="s">
        <v>76</v>
      </c>
    </row>
    <row r="6" spans="1:6">
      <c r="A6" s="3"/>
      <c r="B6" s="53" t="s">
        <v>77</v>
      </c>
    </row>
    <row r="7" spans="1:6">
      <c r="B7" s="53" t="s">
        <v>88</v>
      </c>
    </row>
    <row r="8" spans="1:6">
      <c r="B8" s="53" t="s">
        <v>89</v>
      </c>
    </row>
    <row r="10" spans="1:6">
      <c r="A10" s="3" t="s">
        <v>23</v>
      </c>
      <c r="B10" s="53" t="s">
        <v>90</v>
      </c>
    </row>
    <row r="11" spans="1:6">
      <c r="B11" s="53" t="s">
        <v>78</v>
      </c>
    </row>
    <row r="12" spans="1:6">
      <c r="B12" s="53" t="s">
        <v>91</v>
      </c>
    </row>
    <row r="14" spans="1:6">
      <c r="A14" s="3" t="s">
        <v>23</v>
      </c>
      <c r="B14" s="55" t="s">
        <v>79</v>
      </c>
    </row>
    <row r="15" spans="1:6">
      <c r="A15" s="3"/>
      <c r="B15" s="55" t="s">
        <v>92</v>
      </c>
    </row>
    <row r="16" spans="1:6">
      <c r="B16" s="55" t="s">
        <v>80</v>
      </c>
      <c r="F16" s="54"/>
    </row>
    <row r="18" spans="1:12">
      <c r="A18" s="3" t="s">
        <v>23</v>
      </c>
      <c r="B18" s="53" t="s">
        <v>81</v>
      </c>
      <c r="D18" s="58" t="s">
        <v>82</v>
      </c>
    </row>
    <row r="19" spans="1:12">
      <c r="A19" s="3"/>
      <c r="B19" s="2"/>
    </row>
    <row r="20" spans="1:12">
      <c r="A20" s="3" t="s">
        <v>23</v>
      </c>
      <c r="B20" s="53" t="s">
        <v>83</v>
      </c>
      <c r="D20" s="58" t="s">
        <v>84</v>
      </c>
    </row>
    <row r="23" spans="1:12" ht="18">
      <c r="C23" s="56" t="s">
        <v>85</v>
      </c>
      <c r="D23" s="59" t="s">
        <v>86</v>
      </c>
      <c r="H23" s="53"/>
    </row>
    <row r="27" spans="1:12">
      <c r="L27" s="57"/>
    </row>
  </sheetData>
  <phoneticPr fontId="7" type="noConversion"/>
  <hyperlinks>
    <hyperlink ref="D18" r:id="rId1"/>
    <hyperlink ref="D20" r:id="rId2"/>
    <hyperlink ref="D23" r:id="rId3" display="COMPRAR O LIVRO O DÉCIMO DENTISTA"/>
  </hyperlinks>
  <pageMargins left="0.78740157499999996" right="0.78740157499999996" top="0.984251969" bottom="0.984251969" header="0.49212598499999999" footer="0.49212598499999999"/>
  <pageSetup orientation="portrait" horizontalDpi="300" verticalDpi="3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4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Planilha</vt:lpstr>
      <vt:lpstr>Anual</vt:lpstr>
      <vt:lpstr>Gráficos</vt:lpstr>
      <vt:lpstr>Instruções</vt:lpstr>
      <vt:lpstr>Para Onde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tressoldi</dc:creator>
  <cp:lastModifiedBy>Daniel Tressoldi</cp:lastModifiedBy>
  <cp:lastPrinted>2014-12-11T20:10:51Z</cp:lastPrinted>
  <dcterms:created xsi:type="dcterms:W3CDTF">1997-01-04T17:06:19Z</dcterms:created>
  <dcterms:modified xsi:type="dcterms:W3CDTF">2014-12-11T20:17:34Z</dcterms:modified>
</cp:coreProperties>
</file>